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 保育士修学資金\R07\01_募集要領等\高等教育シミュレーション\"/>
    </mc:Choice>
  </mc:AlternateContent>
  <xr:revisionPtr revIDLastSave="0" documentId="8_{459C4FB1-185E-4B55-A954-378020CB29E3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  <sheet name="通信課程" sheetId="6" r:id="rId4"/>
  </sheets>
  <definedNames>
    <definedName name="_xlnm.Print_Area" localSheetId="2">専門学校!$A$1:$I$22</definedName>
    <definedName name="_xlnm.Print_Area" localSheetId="0">大学!$A$1:$I$22</definedName>
    <definedName name="_xlnm.Print_Area" localSheetId="1">短期大学!$A$1:$I$22</definedName>
    <definedName name="_xlnm.Print_Area" localSheetId="3">通信課程!$A$1:$I$21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14" i="6"/>
  <c r="D15" i="5"/>
  <c r="D14" i="5"/>
  <c r="D15" i="3"/>
  <c r="D14" i="3"/>
  <c r="D15" i="4"/>
  <c r="D14" i="4"/>
  <c r="E14" i="4" s="1"/>
  <c r="G14" i="4" s="1"/>
  <c r="E15" i="6" l="1"/>
  <c r="G15" i="6" s="1"/>
  <c r="I15" i="6" s="1"/>
  <c r="E14" i="6"/>
  <c r="G14" i="6" s="1"/>
  <c r="H18" i="6"/>
  <c r="E15" i="5"/>
  <c r="G15" i="5" s="1"/>
  <c r="I15" i="5" s="1"/>
  <c r="E14" i="5"/>
  <c r="G14" i="5" s="1"/>
  <c r="H18" i="5"/>
  <c r="E15" i="4"/>
  <c r="G15" i="4" s="1"/>
  <c r="I15" i="4" s="1"/>
  <c r="H18" i="4"/>
  <c r="G18" i="6" l="1"/>
  <c r="G18" i="5"/>
  <c r="G18" i="4"/>
  <c r="E15" i="3"/>
  <c r="H18" i="3"/>
  <c r="G15" i="3" l="1"/>
  <c r="I15" i="3" s="1"/>
  <c r="E14" i="3"/>
  <c r="G14" i="3" s="1"/>
  <c r="G18" i="3" l="1"/>
</calcChain>
</file>

<file path=xl/sharedStrings.xml><?xml version="1.0" encoding="utf-8"?>
<sst xmlns="http://schemas.openxmlformats.org/spreadsheetml/2006/main" count="163" uniqueCount="49">
  <si>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</si>
  <si>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</si>
  <si>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</si>
  <si>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</si>
  <si>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</si>
  <si>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</si>
  <si>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</si>
  <si>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</si>
  <si>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</si>
  <si>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</si>
  <si>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</si>
  <si>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</si>
  <si>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</si>
  <si>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</si>
  <si>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</si>
  <si>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</si>
  <si>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</si>
  <si>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</si>
  <si>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</si>
  <si>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</si>
  <si>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</si>
  <si>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</si>
  <si>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</si>
  <si>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</si>
  <si>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</si>
  <si>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</si>
  <si>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</si>
  <si>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</si>
  <si>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</si>
  <si>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（参考）通信課程の減免額</t>
    <rPh sb="4" eb="6">
      <t>ツウシン</t>
    </rPh>
    <rPh sb="6" eb="8">
      <t>カテイ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</si>
  <si>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</si>
  <si>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</si>
  <si>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</si>
  <si>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</si>
  <si>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</si>
  <si>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</si>
  <si>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</si>
  <si>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※令和6年度以降の修学期間の合計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</si>
  <si>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第Ⅳ区分</t>
    <rPh sb="0" eb="1">
      <t>ダイ</t>
    </rPh>
    <rPh sb="2" eb="4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</si>
  <si>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</si>
  <si>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</si>
  <si>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</si>
  <si>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修学資金貸付の申請額シミュレーション　【大学（私立・昼間部）】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phoneticPr fontId="2"/>
  </si>
  <si>
    <t>修学資金貸付の申請額シミュレーション　【短期大学（私立・昼間部）】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phoneticPr fontId="2"/>
  </si>
  <si>
    <t>修学資金貸付の申請額シミュレーション　【専門学校（私立・昼間部）】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rPh sb="25" eb="27">
      <t>シリツ</t>
    </rPh>
    <phoneticPr fontId="2"/>
  </si>
  <si>
    <t>修学資金貸付の申請額シミュレーション　【通信課程】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ツウシン</t>
    </rPh>
    <rPh sb="22" eb="24">
      <t>カテイ</t>
    </rPh>
    <phoneticPr fontId="2"/>
  </si>
  <si>
    <t>居住の市町村による</t>
  </si>
  <si>
    <t>多子世帯</t>
    <rPh sb="0" eb="2">
      <t>タシ</t>
    </rPh>
    <rPh sb="2" eb="4">
      <t>セタイ</t>
    </rPh>
    <phoneticPr fontId="2"/>
  </si>
  <si>
    <t>多子世帯</t>
    <rPh sb="0" eb="4">
      <t>タシセタイ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</si>
</sst>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  <xf numFmtId="0" fontId="0" fillId="5" borderId="4" xfId="0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Fill="1" applyBorder="1" applyProtection="1">
      <alignment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3" xfId="1" applyFont="1" applyBorder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0" fillId="0" borderId="2" xfId="0" applyBorder="1" applyAlignment="1">
      <alignment horizontal="right" vertical="center" shrinkToFit="1"/>
    </xf>
    <xf numFmtId="0" fontId="0" fillId="6" borderId="2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2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F899F0-7704-4CD4-941A-F2BD9429FA23}" name="テーブル1" displayName="テーブル1" ref="G4:I9" totalsRowShown="0" headerRowDxfId="25" headerRowBorderDxfId="30" tableBorderDxfId="31" totalsRowBorderDxfId="29">
  <autoFilter ref="G4:I9" xr:uid="{2EF899F0-7704-4CD4-941A-F2BD9429FA23}"/>
  <tableColumns count="3">
    <tableColumn id="1" xr3:uid="{628896BD-2CFF-45C1-B60F-377EF5A2986F}" name="支援区分" dataDxfId="28"/>
    <tableColumn id="2" xr3:uid="{57A91D25-6092-4267-AE9F-252F52762634}" name="入学金" dataDxfId="27" dataCellStyle="桁区切り"/>
    <tableColumn id="3" xr3:uid="{FA01AAD7-99F0-436B-96EA-7CD79F74DA4F}" name="授業料等" dataDxfId="26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33CE5-CFCB-434D-9100-1827C3C5C4C4}" name="テーブル2" displayName="テーブル2" ref="G4:I9" totalsRowShown="0" headerRowDxfId="18" headerRowBorderDxfId="23" tableBorderDxfId="24" totalsRowBorderDxfId="22">
  <autoFilter ref="G4:I9" xr:uid="{31133CE5-CFCB-434D-9100-1827C3C5C4C4}"/>
  <tableColumns count="3">
    <tableColumn id="1" xr3:uid="{1EE5980D-F100-40A2-A6DE-C9316D40D736}" name="支援区分" dataDxfId="21"/>
    <tableColumn id="2" xr3:uid="{BDFBBB6D-15BF-4EFB-9F33-47FE04F3800F}" name="入学金" dataDxfId="20" dataCellStyle="桁区切り"/>
    <tableColumn id="3" xr3:uid="{DE450C98-EA44-4277-99DA-5604E7E05B63}" name="授業料等" dataDxfId="19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E5824-1B86-4D51-AA12-79C146CFE8B4}" name="テーブル3" displayName="テーブル3" ref="G4:I9" totalsRowShown="0" headerRowDxfId="11" headerRowBorderDxfId="16" tableBorderDxfId="17" totalsRowBorderDxfId="15">
  <autoFilter ref="G4:I9" xr:uid="{D52E5824-1B86-4D51-AA12-79C146CFE8B4}"/>
  <tableColumns count="3">
    <tableColumn id="1" xr3:uid="{1E2BD52A-D636-49A5-B9F0-551446E636CE}" name="支援区分" dataDxfId="14"/>
    <tableColumn id="2" xr3:uid="{37395810-5086-4922-81E6-6EA86C4A049D}" name="入学金" dataDxfId="13" dataCellStyle="桁区切り"/>
    <tableColumn id="3" xr3:uid="{5A8D2499-0F52-4D3B-9A97-932A46CDB381}" name="授業料等" dataDxfId="12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0D25C3-BD48-4D65-B8D0-D726C7F3C9C4}" name="テーブル4" displayName="テーブル4" ref="G5:I10" totalsRowShown="0" headerRowDxfId="0" headerRowBorderDxfId="5" tableBorderDxfId="6" totalsRowBorderDxfId="4">
  <autoFilter ref="G5:I10" xr:uid="{240D25C3-BD48-4D65-B8D0-D726C7F3C9C4}"/>
  <tableColumns count="3">
    <tableColumn id="1" xr3:uid="{16385E87-0C6E-487A-B814-408656DEB875}" name="支援区分" dataDxfId="3"/>
    <tableColumn id="2" xr3:uid="{46957239-548E-479C-9DFB-8FF51830D961}" name="入学金" dataDxfId="2" dataCellStyle="桁区切り"/>
    <tableColumn id="3" xr3:uid="{810B2894-0C21-4B9B-99B4-B50EF0D47999}" name="授業料等" dataDxfId="1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1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42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27</v>
      </c>
    </row>
    <row r="4" spans="2:13" ht="20.25" thickTop="1" thickBot="1" x14ac:dyDescent="0.45">
      <c r="B4" s="15"/>
      <c r="G4" s="57" t="s">
        <v>14</v>
      </c>
      <c r="H4" s="58" t="s">
        <v>0</v>
      </c>
      <c r="I4" s="59" t="s">
        <v>20</v>
      </c>
    </row>
    <row r="5" spans="2:13" ht="20.25" thickTop="1" thickBot="1" x14ac:dyDescent="0.45">
      <c r="B5" s="16" t="s">
        <v>14</v>
      </c>
      <c r="C5" s="63"/>
      <c r="D5" s="42"/>
      <c r="E5" s="43"/>
      <c r="F5" s="44"/>
      <c r="G5" s="56" t="s">
        <v>16</v>
      </c>
      <c r="H5" s="26">
        <v>260000</v>
      </c>
      <c r="I5" s="2">
        <v>700000</v>
      </c>
    </row>
    <row r="6" spans="2:13" ht="20.25" thickTop="1" thickBot="1" x14ac:dyDescent="0.45">
      <c r="B6" s="16" t="s">
        <v>15</v>
      </c>
      <c r="C6" s="63"/>
      <c r="D6" s="45" t="s">
        <v>37</v>
      </c>
      <c r="E6" s="46"/>
      <c r="F6" s="46"/>
      <c r="G6" s="56" t="s">
        <v>17</v>
      </c>
      <c r="H6" s="26">
        <v>173400</v>
      </c>
      <c r="I6" s="2">
        <v>466700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63"/>
      <c r="D7" s="42" t="s">
        <v>23</v>
      </c>
      <c r="E7" s="43"/>
      <c r="F7" s="43"/>
      <c r="G7" s="56" t="s">
        <v>18</v>
      </c>
      <c r="H7" s="26">
        <v>86700</v>
      </c>
      <c r="I7" s="2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55"/>
      <c r="D8" s="54"/>
      <c r="E8" s="39"/>
      <c r="F8" s="39"/>
      <c r="G8" s="56" t="s">
        <v>38</v>
      </c>
      <c r="H8" s="26">
        <v>65000</v>
      </c>
      <c r="I8" s="2">
        <v>175000</v>
      </c>
      <c r="K8" s="1">
        <v>2</v>
      </c>
      <c r="L8" s="10">
        <v>2</v>
      </c>
      <c r="M8" s="1">
        <v>2</v>
      </c>
    </row>
    <row r="9" spans="2:13" x14ac:dyDescent="0.4">
      <c r="G9" s="60" t="s">
        <v>47</v>
      </c>
      <c r="H9" s="61">
        <v>260000</v>
      </c>
      <c r="I9" s="62">
        <v>700000</v>
      </c>
      <c r="K9" s="1">
        <v>3</v>
      </c>
      <c r="M9" s="1">
        <v>3</v>
      </c>
    </row>
    <row r="10" spans="2:13" x14ac:dyDescent="0.4">
      <c r="G10" s="52" t="s">
        <v>35</v>
      </c>
      <c r="H10" s="52"/>
      <c r="I10" s="52"/>
      <c r="K10" s="1">
        <v>4</v>
      </c>
      <c r="M10" s="1">
        <v>4</v>
      </c>
    </row>
    <row r="11" spans="2:13" ht="15.75" customHeight="1" x14ac:dyDescent="0.4"/>
    <row r="12" spans="2:13" x14ac:dyDescent="0.4">
      <c r="B12" s="47" t="s">
        <v>6</v>
      </c>
      <c r="C12" s="48"/>
      <c r="D12" s="48"/>
      <c r="E12" s="49"/>
      <c r="F12" s="50" t="s">
        <v>11</v>
      </c>
      <c r="G12" s="53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39</v>
      </c>
      <c r="E13" s="4" t="s">
        <v>2</v>
      </c>
      <c r="F13" s="22" t="s">
        <v>7</v>
      </c>
      <c r="G13" s="23" t="s">
        <v>31</v>
      </c>
      <c r="H13" s="31" t="s">
        <v>40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VLOOKUP(C5,テーブル1[#All],2,0)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VLOOKUP(C5,テーブル1[#All],3,0)*C6</f>
        <v>#N/A</v>
      </c>
      <c r="E15" s="13" t="e">
        <f>MAX(C15-D15,0)</f>
        <v>#N/A</v>
      </c>
      <c r="F15" s="1" t="s">
        <v>4</v>
      </c>
      <c r="G15" s="64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40" t="s">
        <v>33</v>
      </c>
      <c r="C16" s="41"/>
      <c r="D16" s="41"/>
      <c r="E16" s="41"/>
      <c r="F16" s="1" t="s">
        <v>26</v>
      </c>
      <c r="G16" s="64">
        <v>200000</v>
      </c>
      <c r="H16" s="35"/>
      <c r="I16" s="28" t="s">
        <v>25</v>
      </c>
    </row>
    <row r="17" spans="2:9" ht="24.95" customHeight="1" thickBot="1" x14ac:dyDescent="0.45">
      <c r="B17" s="41"/>
      <c r="C17" s="41"/>
      <c r="D17" s="41"/>
      <c r="E17" s="41"/>
      <c r="F17" s="18" t="s">
        <v>8</v>
      </c>
      <c r="G17" s="20" t="s">
        <v>46</v>
      </c>
      <c r="H17" s="36"/>
      <c r="I17" s="8"/>
    </row>
    <row r="18" spans="2:9" ht="24.95" customHeight="1" thickTop="1" x14ac:dyDescent="0.4">
      <c r="B18" s="41"/>
      <c r="C18" s="41"/>
      <c r="D18" s="41"/>
      <c r="E18" s="41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41"/>
      <c r="C19" s="41"/>
      <c r="D19" s="41"/>
      <c r="E19" s="41"/>
      <c r="I19" s="8"/>
    </row>
    <row r="20" spans="2:9" x14ac:dyDescent="0.4">
      <c r="B20" s="41"/>
      <c r="C20" s="41"/>
      <c r="D20" s="41"/>
      <c r="E20" s="41"/>
    </row>
    <row r="21" spans="2:9" x14ac:dyDescent="0.4">
      <c r="B21" s="41"/>
      <c r="C21" s="41"/>
      <c r="D21" s="41"/>
      <c r="E21" s="41"/>
    </row>
  </sheetData>
  <mergeCells count="7">
    <mergeCell ref="B16:E21"/>
    <mergeCell ref="D5:F5"/>
    <mergeCell ref="D6:F6"/>
    <mergeCell ref="D7:F7"/>
    <mergeCell ref="B12:E12"/>
    <mergeCell ref="F12:G12"/>
    <mergeCell ref="G10:I10"/>
  </mergeCells>
  <phoneticPr fontId="2"/>
  <conditionalFormatting sqref="G17:H17">
    <cfRule type="containsText" dxfId="10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1"/>
  <sheetViews>
    <sheetView view="pageBreakPreview" zoomScaleNormal="100" zoomScaleSheetLayoutView="100" workbookViewId="0">
      <selection activeCell="D14" sqref="D1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43</v>
      </c>
    </row>
    <row r="2" spans="2:13" x14ac:dyDescent="0.4">
      <c r="B2" s="15"/>
    </row>
    <row r="3" spans="2:13" ht="19.5" thickBot="1" x14ac:dyDescent="0.45">
      <c r="B3" s="15"/>
      <c r="G3" t="s">
        <v>19</v>
      </c>
    </row>
    <row r="4" spans="2:13" ht="20.25" thickTop="1" thickBot="1" x14ac:dyDescent="0.45">
      <c r="B4" s="21"/>
      <c r="C4" t="s">
        <v>24</v>
      </c>
      <c r="G4" s="57" t="s">
        <v>14</v>
      </c>
      <c r="H4" s="58" t="s">
        <v>0</v>
      </c>
      <c r="I4" s="59" t="s">
        <v>20</v>
      </c>
    </row>
    <row r="5" spans="2:13" ht="20.25" thickTop="1" thickBot="1" x14ac:dyDescent="0.45">
      <c r="B5" s="15"/>
      <c r="G5" s="56" t="s">
        <v>16</v>
      </c>
      <c r="H5" s="26">
        <v>250000</v>
      </c>
      <c r="I5" s="2">
        <v>620000</v>
      </c>
    </row>
    <row r="6" spans="2:13" ht="20.25" thickTop="1" thickBot="1" x14ac:dyDescent="0.45">
      <c r="B6" s="16" t="s">
        <v>14</v>
      </c>
      <c r="C6" s="63"/>
      <c r="D6" s="42"/>
      <c r="E6" s="43"/>
      <c r="F6" s="65"/>
      <c r="G6" s="56" t="s">
        <v>17</v>
      </c>
      <c r="H6" s="26">
        <v>166700</v>
      </c>
      <c r="I6" s="2">
        <v>413400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16" t="s">
        <v>15</v>
      </c>
      <c r="C7" s="63"/>
      <c r="D7" s="37" t="s">
        <v>37</v>
      </c>
      <c r="E7" s="38"/>
      <c r="F7" s="66"/>
      <c r="G7" s="56" t="s">
        <v>18</v>
      </c>
      <c r="H7" s="26">
        <v>83400</v>
      </c>
      <c r="I7" s="2">
        <v>206700</v>
      </c>
      <c r="K7" s="1">
        <v>1</v>
      </c>
      <c r="L7" s="10">
        <v>1</v>
      </c>
      <c r="M7" s="1">
        <v>1</v>
      </c>
    </row>
    <row r="8" spans="2:13" ht="20.25" thickTop="1" thickBot="1" x14ac:dyDescent="0.45">
      <c r="B8" s="5" t="s">
        <v>9</v>
      </c>
      <c r="C8" s="63"/>
      <c r="D8" s="42" t="s">
        <v>23</v>
      </c>
      <c r="E8" s="43"/>
      <c r="F8" s="43"/>
      <c r="G8" s="56" t="s">
        <v>38</v>
      </c>
      <c r="H8" s="26">
        <v>62500</v>
      </c>
      <c r="I8" s="2">
        <v>155000</v>
      </c>
      <c r="K8" s="1">
        <v>2</v>
      </c>
      <c r="L8" s="10">
        <v>2</v>
      </c>
      <c r="M8" s="1">
        <v>2</v>
      </c>
    </row>
    <row r="9" spans="2:13" ht="19.5" thickTop="1" x14ac:dyDescent="0.4">
      <c r="B9" s="5"/>
      <c r="C9" s="55"/>
      <c r="D9" s="54"/>
      <c r="E9" s="39"/>
      <c r="F9" s="39"/>
      <c r="G9" s="60" t="s">
        <v>48</v>
      </c>
      <c r="H9" s="61">
        <v>250000</v>
      </c>
      <c r="I9" s="62">
        <v>620000</v>
      </c>
      <c r="K9" s="1">
        <v>3</v>
      </c>
      <c r="M9" s="1">
        <v>3</v>
      </c>
    </row>
    <row r="10" spans="2:13" x14ac:dyDescent="0.4">
      <c r="G10" s="52" t="s">
        <v>34</v>
      </c>
      <c r="H10" s="52"/>
      <c r="I10" s="52"/>
      <c r="K10" s="1">
        <v>4</v>
      </c>
      <c r="M10" s="1">
        <v>4</v>
      </c>
    </row>
    <row r="11" spans="2:13" ht="15.75" customHeight="1" x14ac:dyDescent="0.4"/>
    <row r="12" spans="2:13" x14ac:dyDescent="0.4">
      <c r="B12" s="47" t="s">
        <v>6</v>
      </c>
      <c r="C12" s="48"/>
      <c r="D12" s="48"/>
      <c r="E12" s="49"/>
      <c r="F12" s="50" t="s">
        <v>11</v>
      </c>
      <c r="G12" s="51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39</v>
      </c>
      <c r="E13" s="4" t="s">
        <v>2</v>
      </c>
      <c r="F13" s="22" t="s">
        <v>7</v>
      </c>
      <c r="G13" s="23" t="s">
        <v>5</v>
      </c>
      <c r="H13" s="31" t="s">
        <v>40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VLOOKUP(C6,テーブル2[#All],2,0)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VLOOKUP(C6,テーブル2[#All],3,0)*C7</f>
        <v>#N/A</v>
      </c>
      <c r="E15" s="13" t="e">
        <f>MAX(C15-D15,0)</f>
        <v>#N/A</v>
      </c>
      <c r="F15" s="1" t="s">
        <v>4</v>
      </c>
      <c r="G15" s="64" t="e">
        <f>IF(E15&gt;=1200000,1200000,IF(E15&gt;=0,E15,0))</f>
        <v>#N/A</v>
      </c>
      <c r="H15" s="35"/>
      <c r="I15" s="9" t="e">
        <f>ROUNDDOWN(G15/C8,-3)</f>
        <v>#N/A</v>
      </c>
    </row>
    <row r="16" spans="2:13" ht="24.95" customHeight="1" thickTop="1" x14ac:dyDescent="0.4">
      <c r="B16" s="40" t="s">
        <v>33</v>
      </c>
      <c r="C16" s="41"/>
      <c r="D16" s="41"/>
      <c r="E16" s="41"/>
      <c r="F16" s="1" t="s">
        <v>26</v>
      </c>
      <c r="G16" s="64">
        <v>200000</v>
      </c>
      <c r="H16" s="35"/>
      <c r="I16" s="28" t="s">
        <v>25</v>
      </c>
    </row>
    <row r="17" spans="2:9" ht="24.95" customHeight="1" thickBot="1" x14ac:dyDescent="0.45">
      <c r="B17" s="41"/>
      <c r="C17" s="41"/>
      <c r="D17" s="41"/>
      <c r="E17" s="41"/>
      <c r="F17" s="18" t="s">
        <v>8</v>
      </c>
      <c r="G17" s="67" t="s">
        <v>46</v>
      </c>
      <c r="H17" s="36"/>
      <c r="I17" s="8"/>
    </row>
    <row r="18" spans="2:9" ht="24.95" customHeight="1" thickTop="1" x14ac:dyDescent="0.4">
      <c r="B18" s="41"/>
      <c r="C18" s="41"/>
      <c r="D18" s="41"/>
      <c r="E18" s="41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41"/>
      <c r="C19" s="41"/>
      <c r="D19" s="41"/>
      <c r="E19" s="41"/>
      <c r="I19" s="8"/>
    </row>
    <row r="20" spans="2:9" x14ac:dyDescent="0.4">
      <c r="B20" s="41"/>
      <c r="C20" s="41"/>
      <c r="D20" s="41"/>
      <c r="E20" s="41"/>
    </row>
    <row r="21" spans="2:9" x14ac:dyDescent="0.4">
      <c r="B21" s="41"/>
      <c r="C21" s="41"/>
      <c r="D21" s="41"/>
      <c r="E21" s="41"/>
    </row>
  </sheetData>
  <mergeCells count="6">
    <mergeCell ref="D6:F6"/>
    <mergeCell ref="B16:E21"/>
    <mergeCell ref="D8:F8"/>
    <mergeCell ref="B12:E12"/>
    <mergeCell ref="F12:G12"/>
    <mergeCell ref="G10:I10"/>
  </mergeCells>
  <phoneticPr fontId="2"/>
  <conditionalFormatting sqref="G17:H17">
    <cfRule type="containsText" dxfId="9" priority="2" operator="containsText" text="ー">
      <formula>NOT(ISERROR(SEARCH("ー",G17)))</formula>
    </cfRule>
  </conditionalFormatting>
  <dataValidations count="2">
    <dataValidation type="list" allowBlank="1" showInputMessage="1" showErrorMessage="1" sqref="C6" xr:uid="{5957E802-B596-4A27-9023-2C32205460BF}">
      <formula1>$G$5:$G$9</formula1>
    </dataValidation>
    <dataValidation type="list" allowBlank="1" showInputMessage="1" showErrorMessage="1" sqref="C7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1"/>
  <sheetViews>
    <sheetView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44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28</v>
      </c>
    </row>
    <row r="4" spans="2:13" ht="20.25" thickTop="1" thickBot="1" x14ac:dyDescent="0.45">
      <c r="B4" s="15"/>
      <c r="G4" s="57" t="s">
        <v>14</v>
      </c>
      <c r="H4" s="58" t="s">
        <v>0</v>
      </c>
      <c r="I4" s="59" t="s">
        <v>20</v>
      </c>
    </row>
    <row r="5" spans="2:13" ht="20.25" thickTop="1" thickBot="1" x14ac:dyDescent="0.45">
      <c r="B5" s="16" t="s">
        <v>14</v>
      </c>
      <c r="C5" s="63"/>
      <c r="D5" s="42"/>
      <c r="E5" s="43"/>
      <c r="F5" s="44"/>
      <c r="G5" s="56" t="s">
        <v>16</v>
      </c>
      <c r="H5" s="26">
        <v>160000</v>
      </c>
      <c r="I5" s="2">
        <v>590000</v>
      </c>
    </row>
    <row r="6" spans="2:13" ht="20.25" thickTop="1" thickBot="1" x14ac:dyDescent="0.45">
      <c r="B6" s="16" t="s">
        <v>15</v>
      </c>
      <c r="C6" s="63"/>
      <c r="D6" s="45" t="s">
        <v>37</v>
      </c>
      <c r="E6" s="46"/>
      <c r="F6" s="46"/>
      <c r="G6" s="56" t="s">
        <v>17</v>
      </c>
      <c r="H6" s="26">
        <v>106700</v>
      </c>
      <c r="I6" s="2">
        <v>393400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63"/>
      <c r="D7" s="42" t="s">
        <v>23</v>
      </c>
      <c r="E7" s="43"/>
      <c r="F7" s="43"/>
      <c r="G7" s="56" t="s">
        <v>18</v>
      </c>
      <c r="H7" s="26">
        <v>53400</v>
      </c>
      <c r="I7" s="2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55"/>
      <c r="D8" s="54"/>
      <c r="E8" s="39"/>
      <c r="F8" s="39"/>
      <c r="G8" s="56" t="s">
        <v>38</v>
      </c>
      <c r="H8" s="26">
        <v>40000</v>
      </c>
      <c r="I8" s="2">
        <v>147500</v>
      </c>
      <c r="K8" s="1">
        <v>2</v>
      </c>
      <c r="L8" s="10">
        <v>2</v>
      </c>
      <c r="M8" s="1">
        <v>2</v>
      </c>
    </row>
    <row r="9" spans="2:13" x14ac:dyDescent="0.4">
      <c r="G9" s="68" t="s">
        <v>48</v>
      </c>
      <c r="H9" s="61">
        <v>160000</v>
      </c>
      <c r="I9" s="62">
        <v>590000</v>
      </c>
      <c r="K9" s="1">
        <v>3</v>
      </c>
      <c r="M9" s="1">
        <v>3</v>
      </c>
    </row>
    <row r="10" spans="2:13" x14ac:dyDescent="0.4">
      <c r="G10" s="52" t="s">
        <v>36</v>
      </c>
      <c r="H10" s="52"/>
      <c r="I10" s="52"/>
      <c r="K10" s="1">
        <v>4</v>
      </c>
      <c r="M10" s="1">
        <v>4</v>
      </c>
    </row>
    <row r="11" spans="2:13" ht="15.75" customHeight="1" x14ac:dyDescent="0.4"/>
    <row r="12" spans="2:13" x14ac:dyDescent="0.4">
      <c r="B12" s="47" t="s">
        <v>6</v>
      </c>
      <c r="C12" s="48"/>
      <c r="D12" s="48"/>
      <c r="E12" s="49"/>
      <c r="F12" s="50" t="s">
        <v>11</v>
      </c>
      <c r="G12" s="51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39</v>
      </c>
      <c r="E13" s="4" t="s">
        <v>2</v>
      </c>
      <c r="F13" s="22" t="s">
        <v>7</v>
      </c>
      <c r="G13" s="23" t="s">
        <v>5</v>
      </c>
      <c r="H13" s="31" t="s">
        <v>41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VLOOKUP(C5,テーブル3[#All],2,0)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VLOOKUP(C5,テーブル3[#All],3,0)*C6</f>
        <v>#N/A</v>
      </c>
      <c r="E15" s="13" t="e">
        <f>MAX(C15-D15,0)</f>
        <v>#N/A</v>
      </c>
      <c r="F15" s="1" t="s">
        <v>4</v>
      </c>
      <c r="G15" s="64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40" t="s">
        <v>33</v>
      </c>
      <c r="C16" s="41"/>
      <c r="D16" s="41"/>
      <c r="E16" s="41"/>
      <c r="F16" s="1" t="s">
        <v>26</v>
      </c>
      <c r="G16" s="64">
        <v>200000</v>
      </c>
      <c r="H16" s="35"/>
      <c r="I16" s="28" t="s">
        <v>25</v>
      </c>
    </row>
    <row r="17" spans="2:9" ht="24.95" customHeight="1" thickBot="1" x14ac:dyDescent="0.45">
      <c r="B17" s="41"/>
      <c r="C17" s="41"/>
      <c r="D17" s="41"/>
      <c r="E17" s="41"/>
      <c r="F17" s="18" t="s">
        <v>8</v>
      </c>
      <c r="G17" s="20" t="s">
        <v>46</v>
      </c>
      <c r="H17" s="36"/>
      <c r="I17" s="8"/>
    </row>
    <row r="18" spans="2:9" ht="24.95" customHeight="1" thickTop="1" x14ac:dyDescent="0.4">
      <c r="B18" s="41"/>
      <c r="C18" s="41"/>
      <c r="D18" s="41"/>
      <c r="E18" s="41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41"/>
      <c r="C19" s="41"/>
      <c r="D19" s="41"/>
      <c r="E19" s="41"/>
      <c r="I19" s="8"/>
    </row>
    <row r="20" spans="2:9" x14ac:dyDescent="0.4">
      <c r="B20" s="41"/>
      <c r="C20" s="41"/>
      <c r="D20" s="41"/>
      <c r="E20" s="41"/>
    </row>
    <row r="21" spans="2:9" x14ac:dyDescent="0.4">
      <c r="B21" s="41"/>
      <c r="C21" s="41"/>
      <c r="D21" s="41"/>
      <c r="E21" s="41"/>
    </row>
  </sheetData>
  <mergeCells count="7">
    <mergeCell ref="D5:F5"/>
    <mergeCell ref="B16:E21"/>
    <mergeCell ref="D6:F6"/>
    <mergeCell ref="D7:F7"/>
    <mergeCell ref="B12:E12"/>
    <mergeCell ref="F12:G12"/>
    <mergeCell ref="G10:I10"/>
  </mergeCells>
  <phoneticPr fontId="2"/>
  <conditionalFormatting sqref="G17:H17">
    <cfRule type="containsText" dxfId="8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58F6-B6B4-45A1-81B5-E3A726173C92}">
  <sheetPr>
    <tabColor rgb="FFFF0000"/>
  </sheetPr>
  <dimension ref="B1:M21"/>
  <sheetViews>
    <sheetView view="pageBreakPreview" zoomScaleNormal="100" zoomScaleSheetLayoutView="100" workbookViewId="0">
      <selection activeCell="D10" sqref="D10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45</v>
      </c>
    </row>
    <row r="2" spans="2:13" ht="20.25" customHeight="1" thickBot="1" x14ac:dyDescent="0.45">
      <c r="B2" s="15"/>
    </row>
    <row r="3" spans="2:13" ht="20.25" customHeight="1" thickTop="1" thickBot="1" x14ac:dyDescent="0.45">
      <c r="B3" s="21"/>
      <c r="C3" t="s">
        <v>24</v>
      </c>
    </row>
    <row r="4" spans="2:13" ht="20.25" customHeight="1" thickTop="1" thickBot="1" x14ac:dyDescent="0.45">
      <c r="B4" s="15"/>
      <c r="G4" t="s">
        <v>29</v>
      </c>
    </row>
    <row r="5" spans="2:13" ht="20.25" customHeight="1" thickTop="1" thickBot="1" x14ac:dyDescent="0.45">
      <c r="B5" s="16" t="s">
        <v>14</v>
      </c>
      <c r="C5" s="63"/>
      <c r="D5" s="42"/>
      <c r="E5" s="43"/>
      <c r="F5" s="65"/>
      <c r="G5" s="57" t="s">
        <v>14</v>
      </c>
      <c r="H5" s="58" t="s">
        <v>0</v>
      </c>
      <c r="I5" s="59" t="s">
        <v>20</v>
      </c>
    </row>
    <row r="6" spans="2:13" ht="20.25" customHeight="1" thickTop="1" thickBot="1" x14ac:dyDescent="0.45">
      <c r="B6" s="16" t="s">
        <v>15</v>
      </c>
      <c r="C6" s="63"/>
      <c r="D6" s="45" t="s">
        <v>37</v>
      </c>
      <c r="E6" s="46"/>
      <c r="F6" s="46"/>
      <c r="G6" s="56" t="s">
        <v>16</v>
      </c>
      <c r="H6" s="26">
        <v>30000</v>
      </c>
      <c r="I6" s="2">
        <v>130000</v>
      </c>
      <c r="K6" s="25" t="s">
        <v>14</v>
      </c>
      <c r="L6" s="17" t="s">
        <v>22</v>
      </c>
      <c r="M6" s="25" t="s">
        <v>21</v>
      </c>
    </row>
    <row r="7" spans="2:13" ht="20.25" customHeight="1" thickTop="1" thickBot="1" x14ac:dyDescent="0.45">
      <c r="B7" s="5" t="s">
        <v>9</v>
      </c>
      <c r="C7" s="63"/>
      <c r="D7" s="42" t="s">
        <v>23</v>
      </c>
      <c r="E7" s="43"/>
      <c r="F7" s="43"/>
      <c r="G7" s="56" t="s">
        <v>17</v>
      </c>
      <c r="H7" s="26">
        <v>20000</v>
      </c>
      <c r="I7" s="2">
        <v>86700</v>
      </c>
      <c r="K7" s="1">
        <v>1</v>
      </c>
      <c r="L7" s="10">
        <v>1</v>
      </c>
      <c r="M7" s="1">
        <v>1</v>
      </c>
    </row>
    <row r="8" spans="2:13" ht="20.25" customHeight="1" thickTop="1" x14ac:dyDescent="0.4">
      <c r="G8" s="56" t="s">
        <v>18</v>
      </c>
      <c r="H8" s="26">
        <v>10000</v>
      </c>
      <c r="I8" s="2">
        <v>43400</v>
      </c>
      <c r="K8" s="1">
        <v>2</v>
      </c>
      <c r="L8" s="10">
        <v>2</v>
      </c>
      <c r="M8" s="1">
        <v>2</v>
      </c>
    </row>
    <row r="9" spans="2:13" ht="20.25" customHeight="1" x14ac:dyDescent="0.4">
      <c r="G9" s="56" t="s">
        <v>38</v>
      </c>
      <c r="H9" s="26">
        <v>7500</v>
      </c>
      <c r="I9" s="2">
        <v>32500</v>
      </c>
      <c r="K9" s="1">
        <v>3</v>
      </c>
      <c r="M9" s="1">
        <v>3</v>
      </c>
    </row>
    <row r="10" spans="2:13" ht="20.25" customHeight="1" x14ac:dyDescent="0.4">
      <c r="G10" s="60" t="s">
        <v>48</v>
      </c>
      <c r="H10" s="61">
        <v>30000</v>
      </c>
      <c r="I10" s="62">
        <v>130000</v>
      </c>
      <c r="K10" s="1">
        <v>4</v>
      </c>
      <c r="M10" s="1">
        <v>4</v>
      </c>
    </row>
    <row r="11" spans="2:13" ht="20.25" customHeight="1" x14ac:dyDescent="0.4"/>
    <row r="12" spans="2:13" x14ac:dyDescent="0.4">
      <c r="B12" s="47" t="s">
        <v>6</v>
      </c>
      <c r="C12" s="48"/>
      <c r="D12" s="48"/>
      <c r="E12" s="49"/>
      <c r="F12" s="50" t="s">
        <v>11</v>
      </c>
      <c r="G12" s="51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39</v>
      </c>
      <c r="E13" s="4" t="s">
        <v>2</v>
      </c>
      <c r="F13" s="22" t="s">
        <v>7</v>
      </c>
      <c r="G13" s="23" t="s">
        <v>5</v>
      </c>
      <c r="H13" s="31" t="s">
        <v>30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VLOOKUP(C5,テーブル4[#All],2,0)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VLOOKUP(C5,テーブル4[#All],3,0)*C6</f>
        <v>#N/A</v>
      </c>
      <c r="E15" s="13" t="e">
        <f>MAX(C15-D15,0)</f>
        <v>#N/A</v>
      </c>
      <c r="F15" s="1" t="s">
        <v>4</v>
      </c>
      <c r="G15" s="64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40" t="s">
        <v>33</v>
      </c>
      <c r="C16" s="41"/>
      <c r="D16" s="41"/>
      <c r="E16" s="41"/>
      <c r="F16" s="1" t="s">
        <v>26</v>
      </c>
      <c r="G16" s="2">
        <v>200000</v>
      </c>
      <c r="H16" s="35"/>
      <c r="I16" s="28" t="s">
        <v>25</v>
      </c>
    </row>
    <row r="17" spans="2:9" ht="24.95" customHeight="1" thickBot="1" x14ac:dyDescent="0.45">
      <c r="B17" s="41"/>
      <c r="C17" s="41"/>
      <c r="D17" s="41"/>
      <c r="E17" s="41"/>
      <c r="F17" s="18" t="s">
        <v>8</v>
      </c>
      <c r="G17" s="20" t="s">
        <v>46</v>
      </c>
      <c r="H17" s="36"/>
      <c r="I17" s="8"/>
    </row>
    <row r="18" spans="2:9" ht="24.95" customHeight="1" thickTop="1" x14ac:dyDescent="0.4">
      <c r="B18" s="41"/>
      <c r="C18" s="41"/>
      <c r="D18" s="41"/>
      <c r="E18" s="41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41"/>
      <c r="C19" s="41"/>
      <c r="D19" s="41"/>
      <c r="E19" s="41"/>
      <c r="I19" s="8"/>
    </row>
    <row r="20" spans="2:9" x14ac:dyDescent="0.4">
      <c r="B20" s="41"/>
      <c r="C20" s="41"/>
      <c r="D20" s="41"/>
      <c r="E20" s="41"/>
    </row>
    <row r="21" spans="2:9" x14ac:dyDescent="0.4">
      <c r="B21" s="41"/>
      <c r="C21" s="41"/>
      <c r="D21" s="41"/>
      <c r="E21" s="41"/>
    </row>
  </sheetData>
  <mergeCells count="6">
    <mergeCell ref="D5:F5"/>
    <mergeCell ref="B16:E21"/>
    <mergeCell ref="D6:F6"/>
    <mergeCell ref="D7:F7"/>
    <mergeCell ref="B12:E12"/>
    <mergeCell ref="F12:G12"/>
  </mergeCells>
  <phoneticPr fontId="2"/>
  <conditionalFormatting sqref="G17:H17">
    <cfRule type="containsText" dxfId="7" priority="1" operator="containsText" text="ー">
      <formula>NOT(ISERROR(SEARCH("ー",G17)))</formula>
    </cfRule>
  </conditionalFormatting>
  <dataValidations count="2">
    <dataValidation type="list" allowBlank="1" showInputMessage="1" showErrorMessage="1" sqref="C5" xr:uid="{86A4C02D-8E83-4353-BC88-2F798DDE596D}">
      <formula1>$G$6:$G$10</formula1>
    </dataValidation>
    <dataValidation type="list" allowBlank="1" showInputMessage="1" showErrorMessage="1" sqref="C6" xr:uid="{437A41D1-37A9-4427-B288-6E37D6B49726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5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大学</vt:lpstr>
      <vt:lpstr>短期大学</vt:lpstr>
      <vt:lpstr>専門学校</vt:lpstr>
      <vt:lpstr>通信課程</vt:lpstr>
      <vt:lpstr>専門学校!Print_Area</vt:lpstr>
      <vt:lpstr>大学!Print_Area</vt:lpstr>
      <vt:lpstr>短期大学!Print_Area</vt:lpstr>
      <vt:lpstr>通信課程!Print_Area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2025-01-31T02:13:11Z</cp:lastPrinted>
  <dcterms:created xsi:type="dcterms:W3CDTF">2020-05-08T07:00:50Z</dcterms:created>
  <dcterms:modified xsi:type="dcterms:W3CDTF">2025-01-31T02:13:51Z</dcterms:modified>
</cp:coreProperties>
</file>